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48dba9cdd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load" sheetId="1" r:id="R4c4bfe0cff484b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"/>
    <x:numFmt numFmtId="201" formatCode="0.0%"/>
    <x:numFmt numFmtId="202" formatCode="#,##0"/>
  </x:numFmts>
  <x:fonts count="6">
    <x:font>
      <x:sz val="11"/>
      <x:name val="Carlito"/>
    </x:font>
    <x:font>
      <x:sz val="11"/>
      <x:color rgb="FF1E2B40"/>
      <x:name val="Arial"/>
    </x:font>
    <x:font>
      <x:b/>
      <x:sz val="17"/>
      <x:color rgb="FF192738"/>
      <x:name val="Arial"/>
    </x:font>
    <x:font>
      <x:b/>
      <x:sz val="11"/>
      <x:color rgb="FFFFFFFF"/>
      <x:name val="Arial"/>
    </x:font>
    <x:font>
      <x:sz val="11"/>
      <x:color rgb="FF50617A"/>
      <x:name val="Arial"/>
    </x:font>
    <x:font>
      <x:b/>
      <x:sz val="11"/>
      <x:color rgb="FF1E2B4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E3D73"/>
      </x:patternFill>
    </x:fill>
    <x:fill>
      <x:patternFill patternType="solid">
        <x:fgColor rgb="FFEEF3FB"/>
      </x:patternFill>
    </x:fill>
    <x:fill>
      <x:patternFill patternType="solid">
        <x:fgColor rgb="FFFFF2CC"/>
      </x:patternFill>
    </x:fill>
    <x:fill>
      <x:patternFill patternType="solid">
        <x:fgColor rgb="FFEAF0F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ED9EA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3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8">
    <x:dxf>
      <x:font>
        <x:color rgb="FF9B1C1C"/>
      </x:font>
      <x:fill>
        <x:patternFill patternType="solid">
          <x:bgColor rgb="FFFDE5E3"/>
        </x:patternFill>
      </x:fill>
    </x:dxf>
    <x:dxf>
      <x:font>
        <x:color rgb="FF9B1C1C"/>
      </x:font>
      <x:fill>
        <x:patternFill patternType="solid">
          <x:bgColor rgb="FFFDE5E3"/>
        </x:patternFill>
      </x:fill>
    </x:dxf>
    <x:dxf>
      <x:font>
        <x:color rgb="FF9B1C1C"/>
      </x:font>
      <x:fill>
        <x:patternFill patternType="solid">
          <x:bgColor rgb="FFFDE5E3"/>
        </x:patternFill>
      </x:fill>
    </x:dxf>
    <x:dxf>
      <x:font>
        <x:color rgb="FF9B1C1C"/>
      </x:font>
      <x:fill>
        <x:patternFill patternType="solid">
          <x:bgColor rgb="FFFDE5E3"/>
        </x:patternFill>
      </x:fill>
    </x:dxf>
    <x:dxf>
      <x:font>
        <x:color rgb="FF9B1C1C"/>
      </x:font>
      <x:fill>
        <x:patternFill patternType="solid">
          <x:bgColor rgb="FFFDE5E3"/>
        </x:patternFill>
      </x:fill>
    </x:dxf>
    <x:dxf>
      <x:font>
        <x:color rgb="FF9B1C1C"/>
      </x:font>
      <x:fill>
        <x:patternFill patternType="solid">
          <x:bgColor rgb="FFFDE5E3"/>
        </x:patternFill>
      </x:fill>
    </x:dxf>
    <x:dxf>
      <x:font>
        <x:color rgb="FF9B1C1C"/>
      </x:font>
      <x:fill>
        <x:patternFill patternType="solid">
          <x:bgColor rgb="FFFDE5E3"/>
        </x:patternFill>
      </x:fill>
    </x:dxf>
    <x:dxf>
      <x:font>
        <x:color rgb="FF9B1C1C"/>
      </x:font>
      <x:fill>
        <x:patternFill patternType="solid">
          <x:bgColor rgb="FFFDE5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f16fe14dc4691" /><Relationship Type="http://schemas.openxmlformats.org/officeDocument/2006/relationships/theme" Target="/xl/theme/theme1.xml" Id="Rb30ec0915af74dfe" /><Relationship Type="http://schemas.openxmlformats.org/officeDocument/2006/relationships/sharedStrings" Target="/xl/sharedStrings.xml" Id="R6b1306b6a82e44cf" /><Relationship Type="http://schemas.openxmlformats.org/officeDocument/2006/relationships/worksheet" Target="/xl/worksheets/sheet1.xml" Id="R4c4bfe0cff484b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4BBA"/>
  </x:sheetPr>
  <x:sheetViews>
    <x:sheetView showGridLines="0" workbookViewId="0"/>
  </x:sheetViews>
  <x:sheetFormatPr defaultRowHeight="15"/>
  <x:cols>
    <x:col min="1" max="1" width="41.11000061035156" hidden="0" customWidth="1"/>
    <x:col min="2" max="2" width="18.889999389648438" hidden="0" customWidth="1"/>
    <x:col min="3" max="3" width="18.889999389648438" hidden="0" customWidth="1"/>
    <x:col min="4" max="4" width="17.780000686645508" hidden="0" customWidth="1"/>
  </x:cols>
  <x:sheetData>
    <x:row r="1" ht="23" customHeight="1">
      <x:c r="A1" s="2"/>
      <x:c r="B1" s="2"/>
      <x:c r="C1" s="2"/>
      <x:c r="D1" s="2"/>
    </x:row>
    <x:row r="2" ht="34" customHeight="1">
      <x:c r="A2" s="6" t="str">
        <x:v>Content production workload</x:v>
      </x:c>
      <x:c r="B2" s="2"/>
      <x:c r="C2" s="2"/>
      <x:c r="D2" s="2"/>
    </x:row>
    <x:row r="3" ht="23" customHeight="1">
      <x:c r="A3" s="7" t="str">
        <x:v>Aitoma · Editable example assumptions, not benchmarks</x:v>
      </x:c>
      <x:c r="B3" s="7"/>
      <x:c r="C3" s="7"/>
      <x:c r="D3" s="7"/>
    </x:row>
    <x:row r="4" ht="23" customHeight="1">
      <x:c r="A4" s="2"/>
      <x:c r="B4" s="2"/>
      <x:c r="C4" s="2"/>
      <x:c r="D4" s="2"/>
    </x:row>
    <x:row r="5" ht="28" customHeight="1">
      <x:c r="A5" s="13" t="str">
        <x:v>Estimated result</x:v>
      </x:c>
      <x:c r="B5" s="14" t="str">
        <x:v>Current</x:v>
      </x:c>
      <x:c r="C5" s="14" t="str">
        <x:v>Proposed</x:v>
      </x:c>
      <x:c r="D5" s="13" t="str">
        <x:v>Unit</x:v>
      </x:c>
    </x:row>
    <x:row r="6" ht="28" customHeight="1">
      <x:c r="A6" s="26" t="str">
        <x:v>Total monthly hands-on work</x:v>
      </x:c>
      <x:c r="B6" s="27" t="n">
        <x:f>B36</x:f>
        <x:v>29.666666666666664</x:v>
      </x:c>
      <x:c r="C6" s="27" t="n">
        <x:f>C36</x:f>
        <x:v>24</x:v>
      </x:c>
      <x:c r="D6" s="28" t="str">
        <x:v>person-hours</x:v>
      </x:c>
    </x:row>
    <x:row r="7" ht="23" customHeight="1">
      <x:c r="A7" s="2"/>
      <x:c r="B7" s="5"/>
      <x:c r="C7" s="5"/>
      <x:c r="D7" s="4"/>
    </x:row>
    <x:row r="8" ht="23" customHeight="1">
      <x:c r="A8" s="2" t="str">
        <x:v>Difference: current minus proposed</x:v>
      </x:c>
      <x:c r="B8" s="5" t="n">
        <x:f>IF(COUNT(B36:C36)=2,B36-C36,"n.a.")</x:f>
        <x:v>5.666666666666664</x:v>
      </x:c>
      <x:c r="C8" s="5"/>
      <x:c r="D8" s="4" t="str">
        <x:v>person-hours</x:v>
      </x:c>
    </x:row>
    <x:row r="9" ht="23" customHeight="1">
      <x:c r="A9" s="2" t="str">
        <x:v>Reduction relative to current work</x:v>
      </x:c>
      <x:c r="B9" s="15" t="n">
        <x:f>IF(COUNT(B36:C36)=2,IF(B36=0,"n.a.",B8/B36),"n.a.")</x:f>
        <x:v>0.19101123595505612</x:v>
      </x:c>
      <x:c r="C9" s="5"/>
      <x:c r="D9" s="4"/>
    </x:row>
    <x:row r="10" ht="23" customHeight="1">
      <x:c r="A10" s="2"/>
      <x:c r="B10" s="5"/>
      <x:c r="C10" s="5"/>
      <x:c r="D10" s="4"/>
    </x:row>
    <x:row r="11" ht="23" customHeight="1">
      <x:c r="A11" s="30" t="str">
        <x:v>A positive difference means less estimated work in the proposed workflow.</x:v>
      </x:c>
      <x:c r="B11" s="22"/>
      <x:c r="C11" s="22"/>
      <x:c r="D11" s="31"/>
    </x:row>
    <x:row r="12" ht="23" customHeight="1">
      <x:c r="A12" s="30" t="str">
        <x:v>These estimates do not predict campaign performance or Aitoma-specific savings.</x:v>
      </x:c>
      <x:c r="B12" s="22"/>
      <x:c r="C12" s="22"/>
      <x:c r="D12" s="31"/>
    </x:row>
    <x:row r="13" ht="23" customHeight="1">
      <x:c r="A13" s="2"/>
      <x:c r="B13" s="5"/>
      <x:c r="C13" s="5"/>
      <x:c r="D13" s="4"/>
    </x:row>
    <x:row r="14" ht="23" customHeight="1">
      <x:c r="A14" s="16" t="str">
        <x:v>Shared production volume</x:v>
      </x:c>
      <x:c r="B14" s="17"/>
      <x:c r="C14" s="17"/>
      <x:c r="D14" s="18"/>
    </x:row>
    <x:row r="15" ht="23" customHeight="1">
      <x:c r="A15" s="2" t="str">
        <x:v>Finished pieces per month</x:v>
      </x:c>
      <x:c r="B15" s="20" t="n">
        <x:v>20</x:v>
      </x:c>
      <x:c r="C15" s="5"/>
      <x:c r="D15" s="4" t="str">
        <x:v>pieces</x:v>
      </x:c>
    </x:row>
    <x:row r="16" ht="23" customHeight="1">
      <x:c r="A16" s="2" t="str">
        <x:v>Volume input</x:v>
      </x:c>
      <x:c r="B16" s="22" t="str">
        <x:f>IF(COUNT(B15)=0,"Missing / nonnumeric",IF(B15&lt;0,"Negative input",IF(MOD(B15,1)&lt;&gt;0,"Whole number needed","Ready")))</x:f>
        <x:v>Ready</x:v>
      </x:c>
      <x:c r="C16" s="5"/>
      <x:c r="D16" s="4"/>
    </x:row>
    <x:row r="17" ht="28" customHeight="1">
      <x:c r="A17" s="13" t="str">
        <x:v>Editable assumptions</x:v>
      </x:c>
      <x:c r="B17" s="14" t="str">
        <x:v>Current</x:v>
      </x:c>
      <x:c r="C17" s="14" t="str">
        <x:v>Proposed</x:v>
      </x:c>
      <x:c r="D17" s="13" t="str">
        <x:v>Unit</x:v>
      </x:c>
    </x:row>
    <x:row r="18" ht="23" customHeight="1">
      <x:c r="A18" s="2" t="str">
        <x:v>Brief and source preparation</x:v>
      </x:c>
      <x:c r="B18" s="21" t="n">
        <x:v>10</x:v>
      </x:c>
      <x:c r="C18" s="21" t="n">
        <x:v>10</x:v>
      </x:c>
      <x:c r="D18" s="4" t="str">
        <x:v>min / piece</x:v>
      </x:c>
    </x:row>
    <x:row r="19" ht="23" customHeight="1">
      <x:c r="A19" s="2" t="str">
        <x:v>Production, including failed attempts</x:v>
      </x:c>
      <x:c r="B19" s="21" t="n">
        <x:v>45</x:v>
      </x:c>
      <x:c r="C19" s="21" t="n">
        <x:v>20</x:v>
      </x:c>
      <x:c r="D19" s="4" t="str">
        <x:v>min / piece</x:v>
      </x:c>
    </x:row>
    <x:row r="20" ht="23" customHeight="1">
      <x:c r="A20" s="2" t="str">
        <x:v>Quality and business review</x:v>
      </x:c>
      <x:c r="B20" s="21" t="n">
        <x:v>15</x:v>
      </x:c>
      <x:c r="C20" s="21" t="n">
        <x:v>15</x:v>
      </x:c>
      <x:c r="D20" s="4" t="str">
        <x:v>min / piece</x:v>
      </x:c>
    </x:row>
    <x:row r="21" ht="23" customHeight="1">
      <x:c r="A21" s="2" t="str">
        <x:v>Average revision rounds per piece</x:v>
      </x:c>
      <x:c r="B21" s="21" t="n">
        <x:v>1</x:v>
      </x:c>
      <x:c r="C21" s="21" t="n">
        <x:v>1.5</x:v>
      </x:c>
      <x:c r="D21" s="4" t="str">
        <x:v>rounds / piece</x:v>
      </x:c>
    </x:row>
    <x:row r="22" ht="23" customHeight="1">
      <x:c r="A22" s="2" t="str">
        <x:v>Work per revision round</x:v>
      </x:c>
      <x:c r="B22" s="21" t="n">
        <x:v>10</x:v>
      </x:c>
      <x:c r="C22" s="21" t="n">
        <x:v>10</x:v>
      </x:c>
      <x:c r="D22" s="4" t="str">
        <x:v>min / round</x:v>
      </x:c>
    </x:row>
    <x:row r="23" ht="23" customHeight="1">
      <x:c r="A23" s="2" t="str">
        <x:v>Shared coordination per month</x:v>
      </x:c>
      <x:c r="B23" s="21" t="n">
        <x:v>3</x:v>
      </x:c>
      <x:c r="C23" s="21" t="n">
        <x:v>4</x:v>
      </x:c>
      <x:c r="D23" s="4" t="str">
        <x:v>hours / month</x:v>
      </x:c>
    </x:row>
    <x:row r="24" ht="23" customHeight="1">
      <x:c r="A24" s="2" t="str">
        <x:v>Workflow inputs</x:v>
      </x:c>
      <x:c r="B24" s="22" t="str">
        <x:f>IF(COUNT(B18:B23)&lt;6,"Missing / nonnumeric",IF(MIN(B18:B23)&lt;0,"Negative input","Ready"))</x:f>
        <x:v>Ready</x:v>
      </x:c>
      <x:c r="C24" s="22" t="str">
        <x:f>IF(COUNT(C18:C23)&lt;6,"Missing / nonnumeric",IF(MIN(C18:C23)&lt;0,"Negative input","Ready"))</x:f>
        <x:v>Ready</x:v>
      </x:c>
      <x:c r="D24" s="4"/>
    </x:row>
    <x:row r="25" ht="23" customHeight="1">
      <x:c r="A25" s="30" t="str">
        <x:v>Amber cells are editable. Replace all fictional example inputs with measured averages.</x:v>
      </x:c>
      <x:c r="B25" s="22"/>
      <x:c r="C25" s="22"/>
      <x:c r="D25" s="31"/>
    </x:row>
    <x:row r="26" ht="23" customHeight="1">
      <x:c r="A26" s="2"/>
      <x:c r="B26" s="5"/>
      <x:c r="C26" s="5"/>
      <x:c r="D26" s="4"/>
    </x:row>
    <x:row r="27" ht="28" customHeight="1">
      <x:c r="A27" s="13" t="str">
        <x:v>Calculation detail</x:v>
      </x:c>
      <x:c r="B27" s="14" t="str">
        <x:v>Current</x:v>
      </x:c>
      <x:c r="C27" s="14" t="str">
        <x:v>Proposed</x:v>
      </x:c>
      <x:c r="D27" s="13" t="str">
        <x:v>Unit</x:v>
      </x:c>
    </x:row>
    <x:row r="28" ht="23" customHeight="1">
      <x:c r="A28" s="2" t="str">
        <x:v>Revision effort per piece</x:v>
      </x:c>
      <x:c r="B28" s="5" t="n">
        <x:f>IF(B24="Ready",B21*B22,"n.a.")</x:f>
        <x:v>10</x:v>
      </x:c>
      <x:c r="C28" s="5" t="n">
        <x:f>IF(C24="Ready",C21*C22,"n.a.")</x:f>
        <x:v>15</x:v>
      </x:c>
      <x:c r="D28" s="4" t="str">
        <x:v>min / piece</x:v>
      </x:c>
    </x:row>
    <x:row r="29" ht="23" customHeight="1">
      <x:c r="A29" s="2" t="str">
        <x:v>Total hands-on effort per piece</x:v>
      </x:c>
      <x:c r="B29" s="5" t="n">
        <x:f>IF(B24="Ready",SUM(B18:B20,B28),"n.a.")</x:f>
        <x:v>80</x:v>
      </x:c>
      <x:c r="C29" s="5" t="n">
        <x:f>IF(C24="Ready",SUM(C18:C20,C28),"n.a.")</x:f>
        <x:v>60</x:v>
      </x:c>
      <x:c r="D29" s="4" t="str">
        <x:v>min / piece</x:v>
      </x:c>
    </x:row>
    <x:row r="30" ht="23" customHeight="1">
      <x:c r="A30" s="2" t="str">
        <x:v>Preparation</x:v>
      </x:c>
      <x:c r="B30" s="5" t="n">
        <x:f>IF(AND($B$16="Ready",B24="Ready"),$B$15*B18/60,"n.a.")</x:f>
        <x:v>3.3333333333333335</x:v>
      </x:c>
      <x:c r="C30" s="5" t="n">
        <x:f>IF(AND($B$16="Ready",C24="Ready"),$B$15*C18/60,"n.a.")</x:f>
        <x:v>3.3333333333333335</x:v>
      </x:c>
      <x:c r="D30" s="4" t="str">
        <x:v>hours / month</x:v>
      </x:c>
    </x:row>
    <x:row r="31" ht="23" customHeight="1">
      <x:c r="A31" s="2" t="str">
        <x:v>Production</x:v>
      </x:c>
      <x:c r="B31" s="5" t="n">
        <x:f>IF(AND($B$16="Ready",B24="Ready"),$B$15*B19/60,"n.a.")</x:f>
        <x:v>15</x:v>
      </x:c>
      <x:c r="C31" s="5" t="n">
        <x:f>IF(AND($B$16="Ready",C24="Ready"),$B$15*C19/60,"n.a.")</x:f>
        <x:v>6.666666666666667</x:v>
      </x:c>
      <x:c r="D31" s="4" t="str">
        <x:v>hours / month</x:v>
      </x:c>
    </x:row>
    <x:row r="32" ht="23" customHeight="1">
      <x:c r="A32" s="2" t="str">
        <x:v>Review</x:v>
      </x:c>
      <x:c r="B32" s="5" t="n">
        <x:f>IF(AND($B$16="Ready",B24="Ready"),$B$15*B20/60,"n.a.")</x:f>
        <x:v>5</x:v>
      </x:c>
      <x:c r="C32" s="5" t="n">
        <x:f>IF(AND($B$16="Ready",C24="Ready"),$B$15*C20/60,"n.a.")</x:f>
        <x:v>5</x:v>
      </x:c>
      <x:c r="D32" s="4" t="str">
        <x:v>hours / month</x:v>
      </x:c>
    </x:row>
    <x:row r="33" ht="23" customHeight="1">
      <x:c r="A33" s="2" t="str">
        <x:v>Revisions</x:v>
      </x:c>
      <x:c r="B33" s="5" t="n">
        <x:f>IF(AND($B$16="Ready",B24="Ready"),$B$15*B28/60,"n.a.")</x:f>
        <x:v>3.3333333333333335</x:v>
      </x:c>
      <x:c r="C33" s="5" t="n">
        <x:f>IF(AND($B$16="Ready",C24="Ready"),$B$15*C28/60,"n.a.")</x:f>
        <x:v>5</x:v>
      </x:c>
      <x:c r="D33" s="4" t="str">
        <x:v>hours / month</x:v>
      </x:c>
    </x:row>
    <x:row r="34" ht="23" customHeight="1">
      <x:c r="A34" s="2" t="str">
        <x:v>Shared coordination</x:v>
      </x:c>
      <x:c r="B34" s="5" t="n">
        <x:f>IF(B24="Ready",B23,"n.a.")</x:f>
        <x:v>3</x:v>
      </x:c>
      <x:c r="C34" s="5" t="n">
        <x:f>IF(C24="Ready",C23,"n.a.")</x:f>
        <x:v>4</x:v>
      </x:c>
      <x:c r="D34" s="4" t="str">
        <x:v>hours / month</x:v>
      </x:c>
    </x:row>
    <x:row r="35" ht="23" customHeight="1">
      <x:c r="A35" s="2"/>
      <x:c r="B35" s="5"/>
      <x:c r="C35" s="5"/>
      <x:c r="D35" s="4"/>
    </x:row>
    <x:row r="36" ht="28" customHeight="1">
      <x:c r="A36" s="26" t="str">
        <x:v>Total monthly hands-on work</x:v>
      </x:c>
      <x:c r="B36" s="27" t="n">
        <x:f>IF(COUNT(B30:B34)=5,SUM(B30:B34),"n.a.")</x:f>
        <x:v>29.666666666666664</x:v>
      </x:c>
      <x:c r="C36" s="27" t="n">
        <x:f>IF(COUNT(C30:C34)=5,SUM(C30:C34),"n.a.")</x:f>
        <x:v>24</x:v>
      </x:c>
      <x:c r="D36" s="28" t="str">
        <x:v>person-hours</x:v>
      </x:c>
    </x:row>
    <x:row r="37" ht="23" customHeight="1">
      <x:c r="A37" s="2"/>
      <x:c r="B37" s="2"/>
      <x:c r="C37" s="2"/>
      <x:c r="D37" s="2"/>
    </x:row>
    <x:row r="38" ht="23" customHeight="1">
      <x:c r="A38" s="29" t="str">
        <x:v>How to use the inputs</x:v>
      </x:c>
      <x:c r="B38" s="2"/>
      <x:c r="C38" s="2"/>
      <x:c r="D38" s="2"/>
    </x:row>
    <x:row r="39" ht="23" customHeight="1">
      <x:c r="A39" s="30" t="str">
        <x:v>Use the same quality standard and deliverable mix in both workflows.</x:v>
      </x:c>
      <x:c r="B39" s="30"/>
      <x:c r="C39" s="30"/>
      <x:c r="D39" s="30"/>
    </x:row>
    <x:row r="40" ht="23" customHeight="1">
      <x:c r="A40" s="30" t="str">
        <x:v>Count person-minutes: two reviewers working for ten minutes each contribute twenty minutes.</x:v>
      </x:c>
      <x:c r="B40" s="30"/>
      <x:c r="C40" s="30"/>
      <x:c r="D40" s="30"/>
    </x:row>
    <x:row r="41" ht="23" customHeight="1">
      <x:c r="A41" s="30" t="str">
        <x:v>Exclude generation waiting time unless someone is actively working during that interval.</x:v>
      </x:c>
      <x:c r="B41" s="30"/>
      <x:c r="C41" s="30"/>
      <x:c r="D41" s="30"/>
    </x:row>
    <x:row r="42" ht="23" customHeight="1">
      <x:c r="A42" s="30" t="str">
        <x:v>For different formats, use separate estimates. Count shared coordination only once in the total.</x:v>
      </x:c>
      <x:c r="B42" s="30"/>
      <x:c r="C42" s="30"/>
      <x:c r="D42" s="30"/>
    </x:row>
    <x:row r="43" ht="23" customHeight="1">
      <x:c r="A43" s="30" t="str">
        <x:v>A zero-volume month can still include coordination. A zero current total has no reduction rate.</x:v>
      </x:c>
      <x:c r="B43" s="30"/>
      <x:c r="C43" s="30"/>
      <x:c r="D43" s="30"/>
    </x:row>
    <x:row r="44" ht="23" customHeight="1">
      <x:c r="A44" s="30" t="str">
        <x:v>n.a. means an input is missing, invalid, or the reduction denominator is zero. Check rows 16 and 24.</x:v>
      </x:c>
      <x:c r="B44" s="30"/>
      <x:c r="C44" s="30"/>
      <x:c r="D44" s="30"/>
    </x:row>
    <x:row r="45" ht="23" customHeight="1">
      <x:c r="A45" s="2"/>
      <x:c r="B45" s="2"/>
      <x:c r="C45" s="2"/>
      <x:c r="D45" s="2"/>
    </x:row>
    <x:row r="46" ht="23" customHeight="1">
      <x:c r="A46" s="30" t="str">
        <x:v>Method and online tool: https://aitoma.ai/tools/content-workload-estimator</x:v>
      </x:c>
      <x:c r="B46" s="30"/>
      <x:c r="C46" s="30"/>
      <x:c r="D46" s="30"/>
    </x:row>
    <x:row r="47" ht="23" customHeight="1">
      <x:c r="A47" s="30" t="str">
        <x:v>Record real work: https://aitoma.ai/guides/content-production-time</x:v>
      </x:c>
      <x:c r="B47" s="30"/>
      <x:c r="C47" s="30"/>
      <x:c r="D47" s="30"/>
    </x:row>
    <x:row r="48" ht="23" customHeight="1">
      <x:c r="A48" s="30" t="str">
        <x:v>Public contact: hello@aitoma.ai</x:v>
      </x:c>
      <x:c r="B48" s="30"/>
      <x:c r="C48" s="30"/>
      <x:c r="D48" s="30"/>
    </x:row>
  </x:sheetData>
  <x:conditionalFormatting sqref="B15:B15">
    <x:cfRule type="cellIs" dxfId="0" priority="1" operator="lessThan">
      <x:formula>0</x:formula>
    </x:cfRule>
  </x:conditionalFormatting>
  <x:conditionalFormatting sqref="B18:C23">
    <x:cfRule type="cellIs" dxfId="1" priority="2" operator="lessThan">
      <x:formula>0</x:formula>
    </x:cfRule>
  </x:conditionalFormatting>
  <x:conditionalFormatting sqref="B16:B16">
    <x:cfRule type="containsText" dxfId="2" priority="3" operator="containsText" text="Missing"/>
    <x:cfRule type="containsText" dxfId="3" priority="4" operator="containsText" text="Negative"/>
    <x:cfRule type="containsText" dxfId="4" priority="5" operator="containsText" text="Whole"/>
  </x:conditionalFormatting>
  <x:conditionalFormatting sqref="B24:C24">
    <x:cfRule type="containsText" dxfId="5" priority="6" operator="containsText" text="Missing"/>
    <x:cfRule type="containsText" dxfId="6" priority="7" operator="containsText" text="Negative"/>
    <x:cfRule type="containsText" dxfId="7" priority="8" operator="containsText" text="Whole"/>
  </x:conditionalFormatting>
  <x:dataValidations count="1">
    <x:dataValidation type="whole" operator="greaterThanOrEqual" sqref="B15">
      <x:formula1>0</x:formula1>
    </x:dataValidation>
  </x:dataValidations>
  <x:pageMargins left="0.7" right="0.7" top="0.75" bottom="0.75" header="0.3" footer="0.3"/>
</x:worksheet>
</file>